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<sst xmlns="http://schemas.openxmlformats.org/spreadsheetml/2006/main" count="171" uniqueCount="123">
  <si>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</si>
  <si>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</si>
  <si>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</si>
  <si>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</si>
  <si>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</si>
  <si>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</si>
  <si>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</si>
  <si>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</si>
  <si>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</si>
  <si>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</si>
  <si>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</si>
  <si>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</si>
  <si>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</si>
  <si>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</si>
  <si>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</si>
  <si>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</si>
  <si>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</si>
  <si>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</si>
  <si>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</si>
  <si>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</si>
  <si>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</si>
  <si>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</si>
  <si>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</si>
  <si>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</si>
  <si>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</si>
  <si>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</si>
  <si>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</si>
  <si>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</si>
  <si>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</si>
  <si>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</si>
  <si>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</si>
  <si>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</si>
  <si>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</si>
  <si>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</si>
  <si>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</si>
  <si>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</si>
  <si>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</si>
  <si>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</si>
  <si>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</si>
  <si>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</si>
  <si>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</si>
  <si>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</si>
  <si>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</si>
  <si>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</si>
  <si>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</si>
  <si>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</si>
  <si>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</si>
  <si>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</si>
  <si>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</si>
  <si>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</si>
  <si>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</si>
  <si>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</si>
  <si>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</si>
  <si>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</si>
  <si>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</si>
  <si>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</si>
  <si>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</si>
  <si>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</si>
  <si>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</si>
  <si>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</si>
  <si>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</si>
  <si>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</si>
  <si>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</si>
  <si>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</si>
  <si>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</si>
  <si>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</si>
  <si>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</si>
  <si>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</si>
  <si>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</si>
  <si>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</si>
  <si>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</si>
  <si>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</si>
  <si>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</si>
  <si>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</si>
  <si>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</si>
  <si>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</si>
  <si>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</si>
  <si>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</si>
  <si>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</si>
  <si>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</si>
  <si>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</si>
  <si>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</si>
  <si>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</si>
  <si>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</si>
  <si>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</si>
  <si>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</si>
  <si>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</si>
  <si>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</si>
  <si>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</si>
  <si>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</si>
  <si>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</si>
  <si>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</si>
  <si>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</si>
  <si>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</si>
  <si>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</si>
  <si>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</si>
  <si>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</si>
  <si>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</si>
  <si>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</si>
  <si>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</si>
  <si>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</si>
  <si>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</si>
  <si>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</si>
  <si>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</si>
  <si>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</si>
  <si>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</si>
  <si>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</si>
  <si>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</si>
  <si>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</si>
  <si>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</si>
  <si>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</si>
  <si>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</si>
  <si>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</si>
  <si>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</si>
  <si>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</si>
  <si>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</si>
  <si>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</si>
  <si>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</si>
  <si>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</si>
  <si>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</si>
  <si>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</si>
  <si>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</si>
  <si>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11.03.2016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</si>
</sst>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6946955"/>
        <c:axId val="64087140"/>
      </c:bar3DChart>
      <c:catAx>
        <c:axId val="3694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7140"/>
        <c:crosses val="autoZero"/>
        <c:auto val="1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39913349"/>
        <c:axId val="23675822"/>
      </c:bar3D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3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11755807"/>
        <c:axId val="38693400"/>
      </c:bar3D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2696281"/>
        <c:axId val="47157666"/>
      </c:bar3D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21765811"/>
        <c:axId val="61674572"/>
      </c:bar3D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74572"/>
        <c:crosses val="autoZero"/>
        <c:auto val="1"/>
        <c:lblOffset val="100"/>
        <c:tickLblSkip val="2"/>
        <c:noMultiLvlLbl val="0"/>
      </c:catAx>
      <c:valAx>
        <c:axId val="6167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6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18200237"/>
        <c:axId val="29584406"/>
      </c:bar3D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64933063"/>
        <c:axId val="47526656"/>
      </c:bar3D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26656"/>
        <c:crosses val="autoZero"/>
        <c:auto val="1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5086721"/>
        <c:axId val="24453898"/>
      </c:bar3D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18758491"/>
        <c:axId val="34608692"/>
      </c:bar3D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08692"/>
        <c:crosses val="autoZero"/>
        <c:auto val="1"/>
        <c:lblOffset val="100"/>
        <c:tickLblSkip val="1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3665.2+5419.3+785.5+220.1+4705.1+6727.5+675.5+217.6+0.2+117.8+63.8+2988.6+54.7+4050.2+6796.2+2.3+3434.8+4933.2+160.9+167.4+314.1+2557.2+10885.5+1595.8+93.6-0.1+283.5+1215.4+0.6</f>
        <v>62131.5</v>
      </c>
      <c r="E6" s="3">
        <f>D6/D149*100</f>
        <v>34.78571720504938</v>
      </c>
      <c r="F6" s="3">
        <f>D6/B6*100</f>
        <v>54.18514074017226</v>
      </c>
      <c r="G6" s="3">
        <f aca="true" t="shared" si="0" ref="G6:G43">D6/C6*100</f>
        <v>14.558438664480025</v>
      </c>
      <c r="H6" s="51">
        <f>B6-D6</f>
        <v>52533.7</v>
      </c>
      <c r="I6" s="51">
        <f aca="true" t="shared" si="1" ref="I6:I43">C6-D6</f>
        <v>364641.6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5419.3+86.3+97.4+56.7+6727.5+560.1+2.9+0.2+1.9+63.8+1046.3+6719.3+1648.4+0.1+3694.8+239.7+583.7+0.6</f>
        <v>26949</v>
      </c>
      <c r="E7" s="103">
        <f>D7/D6*100</f>
        <v>43.3741338934357</v>
      </c>
      <c r="F7" s="103">
        <f>D7/B7*100</f>
        <v>66.01700582783987</v>
      </c>
      <c r="G7" s="103">
        <f>D7/C7*100</f>
        <v>14.510756665772837</v>
      </c>
      <c r="H7" s="113">
        <f>B7-D7</f>
        <v>13872.300000000003</v>
      </c>
      <c r="I7" s="113">
        <f t="shared" si="1"/>
        <v>158768.4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</f>
        <v>45713.299999999996</v>
      </c>
      <c r="E8" s="1">
        <f>D8/D6*100</f>
        <v>73.57507866380176</v>
      </c>
      <c r="F8" s="1">
        <f>D8/B8*100</f>
        <v>65.00097401997238</v>
      </c>
      <c r="G8" s="1">
        <f t="shared" si="0"/>
        <v>15.335834214523809</v>
      </c>
      <c r="H8" s="48">
        <f>B8-D8</f>
        <v>24613.80000000001</v>
      </c>
      <c r="I8" s="48">
        <f t="shared" si="1"/>
        <v>252368.3</v>
      </c>
    </row>
    <row r="9" spans="1:9" ht="18">
      <c r="A9" s="26" t="s">
        <v>2</v>
      </c>
      <c r="B9" s="46">
        <v>14.8</v>
      </c>
      <c r="C9" s="47">
        <v>85.7</v>
      </c>
      <c r="D9" s="48">
        <f>4</f>
        <v>4</v>
      </c>
      <c r="E9" s="12">
        <f>D9/D6*100</f>
        <v>0.006437958201556377</v>
      </c>
      <c r="F9" s="128">
        <f>D9/B9*100</f>
        <v>27.027027027027025</v>
      </c>
      <c r="G9" s="1">
        <f t="shared" si="0"/>
        <v>4.667444574095683</v>
      </c>
      <c r="H9" s="48">
        <f aca="true" t="shared" si="2" ref="H9:H43">B9-D9</f>
        <v>10.8</v>
      </c>
      <c r="I9" s="48">
        <f t="shared" si="1"/>
        <v>81.7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</f>
        <v>3159.9</v>
      </c>
      <c r="E10" s="1">
        <f>D10/D6*100</f>
        <v>5.085826030274498</v>
      </c>
      <c r="F10" s="1">
        <f aca="true" t="shared" si="3" ref="F10:F41">D10/B10*100</f>
        <v>33.672914824010824</v>
      </c>
      <c r="G10" s="1">
        <f t="shared" si="0"/>
        <v>11.264076084825454</v>
      </c>
      <c r="H10" s="48">
        <f t="shared" si="2"/>
        <v>6224.200000000001</v>
      </c>
      <c r="I10" s="48">
        <f t="shared" si="1"/>
        <v>24893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</f>
        <v>10933.900000000001</v>
      </c>
      <c r="E11" s="1">
        <f>D11/D6*100</f>
        <v>17.59799779499932</v>
      </c>
      <c r="F11" s="1">
        <f t="shared" si="3"/>
        <v>39.27575901260113</v>
      </c>
      <c r="G11" s="1">
        <f t="shared" si="0"/>
        <v>15.259131279411847</v>
      </c>
      <c r="H11" s="48">
        <f t="shared" si="2"/>
        <v>16904.899999999998</v>
      </c>
      <c r="I11" s="48">
        <f t="shared" si="1"/>
        <v>60720.9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</f>
        <v>2169.6</v>
      </c>
      <c r="E12" s="1">
        <f>D12/D6*100</f>
        <v>3.491948528524178</v>
      </c>
      <c r="F12" s="1">
        <f t="shared" si="3"/>
        <v>58.65051903114187</v>
      </c>
      <c r="G12" s="1">
        <f t="shared" si="0"/>
        <v>14.747145187601957</v>
      </c>
      <c r="H12" s="48">
        <f t="shared" si="2"/>
        <v>1529.6</v>
      </c>
      <c r="I12" s="48">
        <f t="shared" si="1"/>
        <v>12542.4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150.80000000000337</v>
      </c>
      <c r="E13" s="1">
        <f>D13/D6*100</f>
        <v>0.2427110241986808</v>
      </c>
      <c r="F13" s="1">
        <f t="shared" si="3"/>
        <v>4.4337292720217505</v>
      </c>
      <c r="G13" s="1">
        <f t="shared" si="0"/>
        <v>1.0630123853631614</v>
      </c>
      <c r="H13" s="48">
        <f t="shared" si="2"/>
        <v>3250.3999999999874</v>
      </c>
      <c r="I13" s="48">
        <f t="shared" si="1"/>
        <v>14035.299999999988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</f>
        <v>36907.8</v>
      </c>
      <c r="E18" s="3">
        <f>D18/D149*100</f>
        <v>20.66366164442387</v>
      </c>
      <c r="F18" s="3">
        <f>D18/B18*100</f>
        <v>61.07559693329605</v>
      </c>
      <c r="G18" s="3">
        <f t="shared" si="0"/>
        <v>14.737529753336306</v>
      </c>
      <c r="H18" s="51">
        <f>B18-D18</f>
        <v>23521.899999999994</v>
      </c>
      <c r="I18" s="51">
        <f t="shared" si="1"/>
        <v>213526.3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</f>
        <v>28230.299999999996</v>
      </c>
      <c r="E19" s="103">
        <f>D19/D18*100</f>
        <v>76.48870970363987</v>
      </c>
      <c r="F19" s="103">
        <f t="shared" si="3"/>
        <v>63.4806737919574</v>
      </c>
      <c r="G19" s="103">
        <f t="shared" si="0"/>
        <v>15.012188299657748</v>
      </c>
      <c r="H19" s="113">
        <f t="shared" si="2"/>
        <v>16240.400000000001</v>
      </c>
      <c r="I19" s="113">
        <f t="shared" si="1"/>
        <v>159818.90000000002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</f>
        <v>28748.899999999998</v>
      </c>
      <c r="E20" s="1">
        <f>D20/D18*100</f>
        <v>77.8938327399628</v>
      </c>
      <c r="F20" s="1">
        <f t="shared" si="3"/>
        <v>64.22340323340906</v>
      </c>
      <c r="G20" s="1">
        <f t="shared" si="0"/>
        <v>15.403289625608052</v>
      </c>
      <c r="H20" s="48">
        <f t="shared" si="2"/>
        <v>16015.000000000004</v>
      </c>
      <c r="I20" s="48">
        <f t="shared" si="1"/>
        <v>157892.4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</f>
        <v>2162.3999999999996</v>
      </c>
      <c r="E21" s="1">
        <f>D21/D18*100</f>
        <v>5.858924129858727</v>
      </c>
      <c r="F21" s="1">
        <f t="shared" si="3"/>
        <v>48.56924666457032</v>
      </c>
      <c r="G21" s="1">
        <f t="shared" si="0"/>
        <v>10.571963567206573</v>
      </c>
      <c r="H21" s="48">
        <f t="shared" si="2"/>
        <v>2289.8</v>
      </c>
      <c r="I21" s="48">
        <f t="shared" si="1"/>
        <v>18291.699999999997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</f>
        <v>625.3</v>
      </c>
      <c r="E22" s="1">
        <f>D22/D18*100</f>
        <v>1.6942218176103692</v>
      </c>
      <c r="F22" s="1">
        <f t="shared" si="3"/>
        <v>65.84877843302442</v>
      </c>
      <c r="G22" s="1">
        <f t="shared" si="0"/>
        <v>15.960080655453174</v>
      </c>
      <c r="H22" s="48">
        <f t="shared" si="2"/>
        <v>324.30000000000007</v>
      </c>
      <c r="I22" s="48">
        <f t="shared" si="1"/>
        <v>3292.6000000000004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</f>
        <v>4657.199999999999</v>
      </c>
      <c r="E23" s="1">
        <f>D23/D18*100</f>
        <v>12.618470892331699</v>
      </c>
      <c r="F23" s="1">
        <f t="shared" si="3"/>
        <v>53.466505941105545</v>
      </c>
      <c r="G23" s="1">
        <f t="shared" si="0"/>
        <v>16.749866927536644</v>
      </c>
      <c r="H23" s="48">
        <f t="shared" si="2"/>
        <v>4053.300000000001</v>
      </c>
      <c r="I23" s="48">
        <f t="shared" si="1"/>
        <v>23147.200000000004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</f>
        <v>234.6</v>
      </c>
      <c r="E24" s="1">
        <f>D24/D18*100</f>
        <v>0.6356379952205224</v>
      </c>
      <c r="F24" s="1">
        <f t="shared" si="3"/>
        <v>59.317319848293295</v>
      </c>
      <c r="G24" s="1">
        <f t="shared" si="0"/>
        <v>14.739884393063585</v>
      </c>
      <c r="H24" s="48">
        <f t="shared" si="2"/>
        <v>160.9</v>
      </c>
      <c r="I24" s="48">
        <f t="shared" si="1"/>
        <v>1357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479.40000000000634</v>
      </c>
      <c r="E25" s="1">
        <f>D25/D18*100</f>
        <v>1.2989124250158675</v>
      </c>
      <c r="F25" s="1">
        <f t="shared" si="3"/>
        <v>41.39896373057069</v>
      </c>
      <c r="G25" s="1">
        <f t="shared" si="0"/>
        <v>4.782140292075708</v>
      </c>
      <c r="H25" s="48">
        <f t="shared" si="2"/>
        <v>678.5999999999882</v>
      </c>
      <c r="I25" s="48">
        <f t="shared" si="1"/>
        <v>9545.400000000009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1335+343.1+78.5+19.5+60.6+1286.4+5+525.1+62.5+112+1.7+1386+0.2+29.8+71.3+135.1+1382.9+3.4+310.7+57+0.3+439.8+201.8+26+5.1+1392.8</f>
        <v>9271.6</v>
      </c>
      <c r="E33" s="3">
        <f>D33/D149*100</f>
        <v>5.190913717491704</v>
      </c>
      <c r="F33" s="3">
        <f>D33/B33*100</f>
        <v>72.49214217579635</v>
      </c>
      <c r="G33" s="3">
        <f t="shared" si="0"/>
        <v>18.445035520957465</v>
      </c>
      <c r="H33" s="51">
        <f t="shared" si="2"/>
        <v>3518.199999999999</v>
      </c>
      <c r="I33" s="51">
        <f t="shared" si="1"/>
        <v>40994.5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71.39328702705035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</f>
        <v>551.6</v>
      </c>
      <c r="E36" s="1">
        <f>D36/D33*100</f>
        <v>5.94935070537987</v>
      </c>
      <c r="F36" s="1">
        <f t="shared" si="3"/>
        <v>40.14848242230148</v>
      </c>
      <c r="G36" s="1">
        <f t="shared" si="0"/>
        <v>16.2983098924477</v>
      </c>
      <c r="H36" s="48">
        <f t="shared" si="2"/>
        <v>822.3000000000001</v>
      </c>
      <c r="I36" s="48">
        <f t="shared" si="1"/>
        <v>2832.8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</f>
        <v>63.5</v>
      </c>
      <c r="E37" s="17">
        <f>D37/D33*100</f>
        <v>0.6848871823633461</v>
      </c>
      <c r="F37" s="17">
        <f t="shared" si="3"/>
        <v>69.70362239297476</v>
      </c>
      <c r="G37" s="17">
        <f t="shared" si="0"/>
        <v>6.833100182933391</v>
      </c>
      <c r="H37" s="57">
        <f t="shared" si="2"/>
        <v>27.599999999999994</v>
      </c>
      <c r="I37" s="57">
        <f t="shared" si="1"/>
        <v>865.8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0.11001337417489968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2027.0000000000002</v>
      </c>
      <c r="E39" s="1">
        <f>D39/D33*100</f>
        <v>21.86246171103154</v>
      </c>
      <c r="F39" s="1">
        <f t="shared" si="3"/>
        <v>64.35329227252527</v>
      </c>
      <c r="G39" s="1">
        <f t="shared" si="0"/>
        <v>18.639080459770113</v>
      </c>
      <c r="H39" s="48">
        <f>B39-D39</f>
        <v>1122.799999999999</v>
      </c>
      <c r="I39" s="48">
        <f t="shared" si="1"/>
        <v>8848.000000000002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</f>
        <v>109.69999999999999</v>
      </c>
      <c r="E43" s="3">
        <f>D43/D149*100</f>
        <v>0.061418011433715856</v>
      </c>
      <c r="F43" s="3">
        <f>D43/B43*100</f>
        <v>52.71504084574723</v>
      </c>
      <c r="G43" s="3">
        <f t="shared" si="0"/>
        <v>13.224834237492464</v>
      </c>
      <c r="H43" s="51">
        <f t="shared" si="2"/>
        <v>98.4</v>
      </c>
      <c r="I43" s="51">
        <f t="shared" si="1"/>
        <v>719.8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</f>
        <v>1240.8999999999999</v>
      </c>
      <c r="E45" s="3">
        <f>D45/D149*100</f>
        <v>0.6947457647046308</v>
      </c>
      <c r="F45" s="3">
        <f>D45/B45*100</f>
        <v>64.49919434482041</v>
      </c>
      <c r="G45" s="3">
        <f aca="true" t="shared" si="4" ref="G45:G75">D45/C45*100</f>
        <v>16.028986256071093</v>
      </c>
      <c r="H45" s="51">
        <f>B45-D45</f>
        <v>683.0000000000002</v>
      </c>
      <c r="I45" s="51">
        <f aca="true" t="shared" si="5" ref="I45:I76">C45-D45</f>
        <v>6500.700000000001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</f>
        <v>1006.8</v>
      </c>
      <c r="E46" s="1">
        <f>D46/D45*100</f>
        <v>81.13466032718189</v>
      </c>
      <c r="F46" s="1">
        <f aca="true" t="shared" si="6" ref="F46:F73">D46/B46*100</f>
        <v>63.27300150829562</v>
      </c>
      <c r="G46" s="1">
        <f t="shared" si="4"/>
        <v>14.907604832977967</v>
      </c>
      <c r="H46" s="48">
        <f aca="true" t="shared" si="7" ref="H46:H73">B46-D46</f>
        <v>584.4000000000001</v>
      </c>
      <c r="I46" s="48">
        <f t="shared" si="5"/>
        <v>5746.8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0.7172213715851399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15.255056813603032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2.893061487629938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8+294.9+37.1+10.7+29.1+464+10.3+76.6+3.8+16.5+359.8+101.4+28.4+17.4+423.7+90.6+34.9+37+0.1+9.1+9.3+297.9</f>
        <v>2360.6000000000004</v>
      </c>
      <c r="E51" s="3">
        <f>D51/D149*100</f>
        <v>1.3216349844159496</v>
      </c>
      <c r="F51" s="3">
        <f>D51/B51*100</f>
        <v>61.69245243570981</v>
      </c>
      <c r="G51" s="3">
        <f t="shared" si="4"/>
        <v>14.684275023793678</v>
      </c>
      <c r="H51" s="51">
        <f>B51-D51</f>
        <v>1465.7999999999997</v>
      </c>
      <c r="I51" s="51">
        <f t="shared" si="5"/>
        <v>13715.1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74.5869694145556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</f>
        <v>5.1</v>
      </c>
      <c r="E54" s="1">
        <f>D54/D51*100</f>
        <v>0.21604676777090565</v>
      </c>
      <c r="F54" s="1">
        <f t="shared" si="6"/>
        <v>9.13978494623656</v>
      </c>
      <c r="G54" s="1">
        <f t="shared" si="4"/>
        <v>1.7770034843205575</v>
      </c>
      <c r="H54" s="48">
        <f t="shared" si="7"/>
        <v>50.699999999999996</v>
      </c>
      <c r="I54" s="48">
        <f t="shared" si="5"/>
        <v>281.9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</f>
        <v>162.6</v>
      </c>
      <c r="E55" s="1">
        <f>D55/D51*100</f>
        <v>6.888079301872405</v>
      </c>
      <c r="F55" s="1">
        <f t="shared" si="6"/>
        <v>47.92219274977895</v>
      </c>
      <c r="G55" s="1">
        <f t="shared" si="4"/>
        <v>17.42578501768299</v>
      </c>
      <c r="H55" s="48">
        <f t="shared" si="7"/>
        <v>176.70000000000002</v>
      </c>
      <c r="I55" s="48">
        <f t="shared" si="5"/>
        <v>770.5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432.2000000000005</v>
      </c>
      <c r="E56" s="1">
        <f>D56/D51*100</f>
        <v>18.308904515801085</v>
      </c>
      <c r="F56" s="1">
        <f t="shared" si="6"/>
        <v>37.4231535197853</v>
      </c>
      <c r="G56" s="1">
        <f t="shared" si="4"/>
        <v>9.572748012137602</v>
      </c>
      <c r="H56" s="48">
        <f t="shared" si="7"/>
        <v>722.6999999999996</v>
      </c>
      <c r="I56" s="48">
        <f>C56-D56</f>
        <v>4082.699999999999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</f>
        <v>326.4</v>
      </c>
      <c r="E58" s="3">
        <f>D58/D149*100</f>
        <v>0.182742378595851</v>
      </c>
      <c r="F58" s="3">
        <f>D58/B58*100</f>
        <v>54.62761506276151</v>
      </c>
      <c r="G58" s="3">
        <f t="shared" si="4"/>
        <v>5.549321636233805</v>
      </c>
      <c r="H58" s="51">
        <f>B58-D58</f>
        <v>271.1</v>
      </c>
      <c r="I58" s="51">
        <f t="shared" si="5"/>
        <v>5555.400000000001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</f>
        <v>226.1</v>
      </c>
      <c r="E59" s="1">
        <f>D59/D58*100</f>
        <v>69.27083333333334</v>
      </c>
      <c r="F59" s="1">
        <f t="shared" si="6"/>
        <v>64.56310679611651</v>
      </c>
      <c r="G59" s="1">
        <f t="shared" si="4"/>
        <v>14.991380453520753</v>
      </c>
      <c r="H59" s="48">
        <f t="shared" si="7"/>
        <v>124.1</v>
      </c>
      <c r="I59" s="48">
        <f t="shared" si="5"/>
        <v>1282.1000000000001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</f>
        <v>96.2</v>
      </c>
      <c r="E61" s="1">
        <f>D61/D58*100</f>
        <v>29.473039215686274</v>
      </c>
      <c r="F61" s="1">
        <f t="shared" si="6"/>
        <v>44.250229990800364</v>
      </c>
      <c r="G61" s="1">
        <f t="shared" si="4"/>
        <v>15.330677290836652</v>
      </c>
      <c r="H61" s="48">
        <f t="shared" si="7"/>
        <v>121.2</v>
      </c>
      <c r="I61" s="48">
        <f t="shared" si="5"/>
        <v>531.3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4.09999999999998</v>
      </c>
      <c r="E63" s="1">
        <f>D63/D58*100</f>
        <v>1.2561274509803861</v>
      </c>
      <c r="F63" s="1">
        <f t="shared" si="6"/>
        <v>13.712374581939729</v>
      </c>
      <c r="G63" s="1">
        <f t="shared" si="4"/>
        <v>2.069661786976259</v>
      </c>
      <c r="H63" s="48">
        <f t="shared" si="7"/>
        <v>25.800000000000026</v>
      </c>
      <c r="I63" s="48">
        <f t="shared" si="5"/>
        <v>194.00000000000057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0.009349870473500957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504.1+603.6+0.4+13.4+0.4+2.2+9.9+1.1+305.4+663.4+712.7+3.4+59.2+17.1+69.2+0.3+0.1+65+384.8+526.3+246.2+20.6+24.1+37.5+50.9+14.3+10.2+5.2+1502.8+556.3+715.7+52.4-0.2+96.1+234.6+88.5+23.1+1.9+3.2</f>
        <v>7625.400000000001</v>
      </c>
      <c r="E89" s="3">
        <f>D89/D149*100</f>
        <v>4.2692516352475565</v>
      </c>
      <c r="F89" s="3">
        <f aca="true" t="shared" si="10" ref="F89:F95">D89/B89*100</f>
        <v>56.20881307956539</v>
      </c>
      <c r="G89" s="3">
        <f t="shared" si="8"/>
        <v>15.189585968546757</v>
      </c>
      <c r="H89" s="51">
        <f aca="true" t="shared" si="11" ref="H89:H95">B89-D89</f>
        <v>5940.8</v>
      </c>
      <c r="I89" s="51">
        <f t="shared" si="9"/>
        <v>42576.1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</f>
        <v>6901.299999999998</v>
      </c>
      <c r="E90" s="1">
        <f>D90/D89*100</f>
        <v>90.5041047027041</v>
      </c>
      <c r="F90" s="1">
        <f t="shared" si="10"/>
        <v>61.227875615490376</v>
      </c>
      <c r="G90" s="1">
        <f t="shared" si="8"/>
        <v>16.515976795833968</v>
      </c>
      <c r="H90" s="48">
        <f t="shared" si="11"/>
        <v>4370.200000000002</v>
      </c>
      <c r="I90" s="48">
        <f t="shared" si="9"/>
        <v>34884.3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</f>
        <v>223.19999999999996</v>
      </c>
      <c r="E91" s="1">
        <f>D91/D89*100</f>
        <v>2.9270595640884403</v>
      </c>
      <c r="F91" s="1">
        <f t="shared" si="10"/>
        <v>24.334932402965546</v>
      </c>
      <c r="G91" s="1">
        <f t="shared" si="8"/>
        <v>9.014539579967689</v>
      </c>
      <c r="H91" s="48">
        <f t="shared" si="11"/>
        <v>694</v>
      </c>
      <c r="I91" s="48">
        <f t="shared" si="9"/>
        <v>2252.8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500.90000000000225</v>
      </c>
      <c r="E93" s="1">
        <f>D93/D89*100</f>
        <v>6.568835733207468</v>
      </c>
      <c r="F93" s="1">
        <f t="shared" si="10"/>
        <v>36.36297640653371</v>
      </c>
      <c r="G93" s="1">
        <f>D93/C93*100</f>
        <v>8.432801899021905</v>
      </c>
      <c r="H93" s="48">
        <f t="shared" si="11"/>
        <v>876.5999999999987</v>
      </c>
      <c r="I93" s="48">
        <f>C93-D93</f>
        <v>5438.999999999999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3050.1+485.9+95+377.6+203.9+57.3+702.6+368.5+68.4+157.9+4015.3+212.6+788.4+894.3+61.1+517.2+111.3+0.1+1461.7+564.4+1326.7+460.8</f>
        <v>15981.1</v>
      </c>
      <c r="E94" s="115">
        <f>D94/D149*100</f>
        <v>8.94737814515366</v>
      </c>
      <c r="F94" s="118">
        <f t="shared" si="10"/>
        <v>77.15269195118184</v>
      </c>
      <c r="G94" s="114">
        <f>D94/C94*100</f>
        <v>25.16692808234279</v>
      </c>
      <c r="H94" s="120">
        <f t="shared" si="11"/>
        <v>4732.499999999998</v>
      </c>
      <c r="I94" s="130">
        <f>C94-D94</f>
        <v>47519.3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5.049714975815181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</f>
        <v>1243.6000000000001</v>
      </c>
      <c r="E101" s="22">
        <f>D101/D149*100</f>
        <v>0.6962574204099274</v>
      </c>
      <c r="F101" s="22">
        <f>D101/B101*100</f>
        <v>50.786131416670074</v>
      </c>
      <c r="G101" s="22">
        <f aca="true" t="shared" si="12" ref="G101:G147">D101/C101*100</f>
        <v>11.618846523969244</v>
      </c>
      <c r="H101" s="87">
        <f aca="true" t="shared" si="13" ref="H101:H106">B101-D101</f>
        <v>1205.0999999999997</v>
      </c>
      <c r="I101" s="87">
        <f aca="true" t="shared" si="14" ref="I101:I147">C101-D101</f>
        <v>9459.699999999999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39.8+388.5+20.6+2+26+40+4.1+126.5+407.9+18+31.2+40.6</f>
        <v>1145.2</v>
      </c>
      <c r="E103" s="1">
        <f>D103/D101*100</f>
        <v>92.08748793824381</v>
      </c>
      <c r="F103" s="1">
        <f aca="true" t="shared" si="15" ref="F103:F147">D103/B103*100</f>
        <v>53.49402092675635</v>
      </c>
      <c r="G103" s="1">
        <f t="shared" si="12"/>
        <v>12.920695452032541</v>
      </c>
      <c r="H103" s="48">
        <f t="shared" si="13"/>
        <v>995.6000000000001</v>
      </c>
      <c r="I103" s="48">
        <f t="shared" si="14"/>
        <v>7718.099999999999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98.40000000000009</v>
      </c>
      <c r="E105" s="92">
        <f>D105/D101*100</f>
        <v>7.912512061756198</v>
      </c>
      <c r="F105" s="92">
        <f t="shared" si="15"/>
        <v>31.958428061058854</v>
      </c>
      <c r="G105" s="92">
        <f t="shared" si="12"/>
        <v>5.95497458242557</v>
      </c>
      <c r="H105" s="132">
        <f>B105-D105</f>
        <v>209.49999999999955</v>
      </c>
      <c r="I105" s="132">
        <f t="shared" si="14"/>
        <v>1553.9999999999995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47836.20000000001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41396.80000000001</v>
      </c>
      <c r="E106" s="90">
        <f>D106/D149*100</f>
        <v>23.176929222600265</v>
      </c>
      <c r="F106" s="90">
        <f>D106/B106*100</f>
        <v>86.53864646439308</v>
      </c>
      <c r="G106" s="90">
        <f t="shared" si="12"/>
        <v>11.346696608911905</v>
      </c>
      <c r="H106" s="89">
        <f t="shared" si="13"/>
        <v>6439.4000000000015</v>
      </c>
      <c r="I106" s="89">
        <f t="shared" si="14"/>
        <v>323438.89999999997</v>
      </c>
    </row>
    <row r="107" spans="1:9" ht="37.5">
      <c r="A107" s="31" t="s">
        <v>66</v>
      </c>
      <c r="B107" s="75">
        <v>590.4</v>
      </c>
      <c r="C107" s="71">
        <v>2166.2</v>
      </c>
      <c r="D107" s="76">
        <f>142.7+0.9</f>
        <v>143.6</v>
      </c>
      <c r="E107" s="6">
        <f>D107/D106*100</f>
        <v>0.3468867158814207</v>
      </c>
      <c r="F107" s="6">
        <f t="shared" si="15"/>
        <v>24.32249322493225</v>
      </c>
      <c r="G107" s="6">
        <f t="shared" si="12"/>
        <v>6.6291201181793005</v>
      </c>
      <c r="H107" s="65">
        <f aca="true" t="shared" si="16" ref="H107:H147">B107-D107</f>
        <v>446.79999999999995</v>
      </c>
      <c r="I107" s="65">
        <f t="shared" si="14"/>
        <v>2022.6</v>
      </c>
    </row>
    <row r="108" spans="1:9" ht="18">
      <c r="A108" s="26" t="s">
        <v>32</v>
      </c>
      <c r="B108" s="78">
        <v>323.1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44.44444444444444</v>
      </c>
      <c r="G108" s="1">
        <f t="shared" si="12"/>
        <v>11.833539348990522</v>
      </c>
      <c r="H108" s="48">
        <f t="shared" si="16"/>
        <v>179.50000000000003</v>
      </c>
      <c r="I108" s="48">
        <f t="shared" si="14"/>
        <v>1069.9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0.22175627101611717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0.4939995361960344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</f>
        <v>43.5</v>
      </c>
      <c r="E117" s="6">
        <f>D117/D106*100</f>
        <v>0.10508058593900974</v>
      </c>
      <c r="F117" s="6">
        <f t="shared" si="15"/>
        <v>69.377990430622</v>
      </c>
      <c r="G117" s="6">
        <f t="shared" si="12"/>
        <v>18.945993031358885</v>
      </c>
      <c r="H117" s="65">
        <f t="shared" si="16"/>
        <v>19.200000000000003</v>
      </c>
      <c r="I117" s="65">
        <f t="shared" si="14"/>
        <v>186.1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77.24137931034483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</f>
        <v>4907.6</v>
      </c>
      <c r="E123" s="17">
        <f>D123/D106*100</f>
        <v>11.855022610443317</v>
      </c>
      <c r="F123" s="6">
        <f t="shared" si="15"/>
        <v>97.55690289235663</v>
      </c>
      <c r="G123" s="6">
        <f t="shared" si="12"/>
        <v>96.2859777511821</v>
      </c>
      <c r="H123" s="65">
        <f t="shared" si="16"/>
        <v>122.89999999999964</v>
      </c>
      <c r="I123" s="65">
        <f t="shared" si="14"/>
        <v>189.29999999999927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</f>
        <v>20</v>
      </c>
      <c r="E127" s="17">
        <f>D127/D106*100</f>
        <v>0.048312913075406784</v>
      </c>
      <c r="F127" s="6">
        <f t="shared" si="15"/>
        <v>10.863661053775123</v>
      </c>
      <c r="G127" s="6">
        <f t="shared" si="12"/>
        <v>2.034587995930824</v>
      </c>
      <c r="H127" s="65">
        <f t="shared" si="16"/>
        <v>164.1</v>
      </c>
      <c r="I127" s="65">
        <f t="shared" si="14"/>
        <v>963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27.500000000000004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0.0019325165230162714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114.2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5.2+0.3</f>
        <v>5.5</v>
      </c>
      <c r="E135" s="17">
        <f>D135/D106*100</f>
        <v>0.013286051095736865</v>
      </c>
      <c r="F135" s="6">
        <f t="shared" si="15"/>
        <v>4.286827747466874</v>
      </c>
      <c r="G135" s="6">
        <f>D135/C135*100</f>
        <v>1.512235358812208</v>
      </c>
      <c r="H135" s="65">
        <f t="shared" si="16"/>
        <v>122.80000000000001</v>
      </c>
      <c r="I135" s="65">
        <f t="shared" si="14"/>
        <v>358.2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5.454545454545454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</f>
        <v>159.19999999999996</v>
      </c>
      <c r="E137" s="17">
        <f>D137/D106*100</f>
        <v>0.38457078808023787</v>
      </c>
      <c r="F137" s="6">
        <f t="shared" si="15"/>
        <v>56.45390070921984</v>
      </c>
      <c r="G137" s="6">
        <f t="shared" si="12"/>
        <v>13.721772108257193</v>
      </c>
      <c r="H137" s="65">
        <f t="shared" si="16"/>
        <v>122.80000000000004</v>
      </c>
      <c r="I137" s="65">
        <f t="shared" si="14"/>
        <v>1001.0000000000001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</f>
        <v>138.6</v>
      </c>
      <c r="E138" s="1">
        <f>D138/D137*100</f>
        <v>87.0603015075377</v>
      </c>
      <c r="F138" s="1">
        <f aca="true" t="shared" si="17" ref="F138:F146">D138/B138*100</f>
        <v>65.625</v>
      </c>
      <c r="G138" s="1">
        <f t="shared" si="12"/>
        <v>15.639810426540283</v>
      </c>
      <c r="H138" s="48">
        <f t="shared" si="16"/>
        <v>72.6</v>
      </c>
      <c r="I138" s="48">
        <f t="shared" si="14"/>
        <v>747.6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</f>
        <v>9.1</v>
      </c>
      <c r="E139" s="1">
        <f>D139/D137*100</f>
        <v>5.716080402010052</v>
      </c>
      <c r="F139" s="1">
        <f t="shared" si="17"/>
        <v>45.04950495049505</v>
      </c>
      <c r="G139" s="1">
        <f>D139/C139*100</f>
        <v>23.15521628498728</v>
      </c>
      <c r="H139" s="48">
        <f t="shared" si="16"/>
        <v>11.1</v>
      </c>
      <c r="I139" s="48">
        <f t="shared" si="14"/>
        <v>30.199999999999996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</f>
        <v>424.20000000000005</v>
      </c>
      <c r="E142" s="17">
        <f>D142/D106*100</f>
        <v>1.0247168863293779</v>
      </c>
      <c r="F142" s="107">
        <f t="shared" si="17"/>
        <v>11.741585473870684</v>
      </c>
      <c r="G142" s="6">
        <f t="shared" si="12"/>
        <v>2.5334448160535117</v>
      </c>
      <c r="H142" s="65">
        <f t="shared" si="16"/>
        <v>3188.6000000000004</v>
      </c>
      <c r="I142" s="65">
        <f t="shared" si="14"/>
        <v>16319.8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5.05836199899509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1.3737776832991921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65.44998647238432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13.622308970741697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53127.000000000015</v>
      </c>
      <c r="C148" s="81">
        <f>C43+C68+C71+C76+C78+C86+C101+C106+C99+C83+C97</f>
        <v>386792.89999999997</v>
      </c>
      <c r="D148" s="57">
        <f>D43+D68+D71+D76+D78+D86+D101+D106+D99+D83+D97</f>
        <v>42766.80000000001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281639.30000000005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178612.1</v>
      </c>
      <c r="E149" s="35">
        <v>100</v>
      </c>
      <c r="F149" s="3">
        <f>D149/B149*100</f>
        <v>63.418741631583366</v>
      </c>
      <c r="G149" s="3">
        <f aca="true" t="shared" si="18" ref="G149:G155">D149/C149*100</f>
        <v>14.201857216281063</v>
      </c>
      <c r="H149" s="51">
        <f aca="true" t="shared" si="19" ref="H149:H155">B149-D149</f>
        <v>103027.20000000004</v>
      </c>
      <c r="I149" s="51">
        <f aca="true" t="shared" si="20" ref="I149:I155">C149-D149</f>
        <v>1079055.1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91148.60000000002</v>
      </c>
      <c r="E150" s="6">
        <f>D150/D149*100</f>
        <v>51.03159304436823</v>
      </c>
      <c r="F150" s="6">
        <f aca="true" t="shared" si="21" ref="F150:F161">D150/B150*100</f>
        <v>65.573777568028</v>
      </c>
      <c r="G150" s="6">
        <f t="shared" si="18"/>
        <v>15.678523241037054</v>
      </c>
      <c r="H150" s="65">
        <f t="shared" si="19"/>
        <v>47852.999999999985</v>
      </c>
      <c r="I150" s="76">
        <f t="shared" si="20"/>
        <v>490210.9999999997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41398.200000000004</v>
      </c>
      <c r="C151" s="65">
        <f>C11+C23+C36+C55+C61+C91+C49+C139+C108+C111+C95+C136</f>
        <v>114263.80000000002</v>
      </c>
      <c r="D151" s="65">
        <f>D11+D23+D36+D55+D61+D91+D49+D139+D108+D111+D95+D136</f>
        <v>17773.999999999996</v>
      </c>
      <c r="E151" s="6">
        <f>D151/D149*100</f>
        <v>9.95117352071892</v>
      </c>
      <c r="F151" s="6">
        <f t="shared" si="21"/>
        <v>42.93423385557825</v>
      </c>
      <c r="G151" s="6">
        <f t="shared" si="18"/>
        <v>15.555232715873263</v>
      </c>
      <c r="H151" s="65">
        <f t="shared" si="19"/>
        <v>23624.200000000008</v>
      </c>
      <c r="I151" s="76">
        <f t="shared" si="20"/>
        <v>96489.80000000002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3799.2</v>
      </c>
      <c r="E152" s="6">
        <f>D152/D149*100</f>
        <v>2.127067539097295</v>
      </c>
      <c r="F152" s="6">
        <f t="shared" si="21"/>
        <v>36.51812834018993</v>
      </c>
      <c r="G152" s="6">
        <f t="shared" si="18"/>
        <v>11.632471226534966</v>
      </c>
      <c r="H152" s="65">
        <f t="shared" si="19"/>
        <v>6604.400000000001</v>
      </c>
      <c r="I152" s="76">
        <f t="shared" si="20"/>
        <v>28861.100000000002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3565.0999999999995</v>
      </c>
      <c r="E153" s="6">
        <f>D153/D149*100</f>
        <v>1.9960013907232486</v>
      </c>
      <c r="F153" s="6">
        <f t="shared" si="21"/>
        <v>55.63514357053682</v>
      </c>
      <c r="G153" s="6">
        <f t="shared" si="18"/>
        <v>12.169362739241594</v>
      </c>
      <c r="H153" s="65">
        <f t="shared" si="19"/>
        <v>2842.9000000000005</v>
      </c>
      <c r="I153" s="76">
        <f t="shared" si="20"/>
        <v>25730.600000000002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2166.3999999999996</v>
      </c>
      <c r="E154" s="6">
        <f>D154/D149*100</f>
        <v>1.2129077481312855</v>
      </c>
      <c r="F154" s="6">
        <f t="shared" si="21"/>
        <v>48.48918931017502</v>
      </c>
      <c r="G154" s="6">
        <f t="shared" si="18"/>
        <v>10.540502405963089</v>
      </c>
      <c r="H154" s="65">
        <f t="shared" si="19"/>
        <v>2301.4000000000005</v>
      </c>
      <c r="I154" s="76">
        <f t="shared" si="20"/>
        <v>18386.699999999997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60158.79999999999</v>
      </c>
      <c r="E155" s="6">
        <f>D155/D149*100</f>
        <v>33.68125675696103</v>
      </c>
      <c r="F155" s="6">
        <f t="shared" si="21"/>
        <v>75.23602396695348</v>
      </c>
      <c r="G155" s="40">
        <f t="shared" si="18"/>
        <v>12.545244379603801</v>
      </c>
      <c r="H155" s="65">
        <f t="shared" si="19"/>
        <v>19801.300000000032</v>
      </c>
      <c r="I155" s="65">
        <f t="shared" si="20"/>
        <v>419375.9000000004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>
        <f>12.5</f>
        <v>12.5</v>
      </c>
      <c r="E159" s="6"/>
      <c r="F159" s="6">
        <f t="shared" si="21"/>
        <v>0.03610264704608142</v>
      </c>
      <c r="G159" s="6">
        <f t="shared" si="22"/>
        <v>0.004933854769419258</v>
      </c>
      <c r="H159" s="6">
        <f t="shared" si="24"/>
        <v>34611</v>
      </c>
      <c r="I159" s="6">
        <f t="shared" si="23"/>
        <v>253339.1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322606.30000000005</v>
      </c>
      <c r="C166" s="87">
        <f>C149+C157+C161+C162+C158+C165+C164+C159+C163+C160</f>
        <v>1533477.0000000002</v>
      </c>
      <c r="D166" s="87">
        <f>D149+D157+D161+D162+D158+D165+D164+D159+D163+D160</f>
        <v>179323.1</v>
      </c>
      <c r="E166" s="22"/>
      <c r="F166" s="3">
        <f>D166/B166*100</f>
        <v>55.585740266076634</v>
      </c>
      <c r="G166" s="3">
        <f t="shared" si="22"/>
        <v>11.693889116041516</v>
      </c>
      <c r="H166" s="3">
        <f>B166-D166</f>
        <v>143283.20000000004</v>
      </c>
      <c r="I166" s="3">
        <f t="shared" si="23"/>
        <v>1354153.9000000001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178612.1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178612.1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2016-03-11T06:42:26Z</dcterms:modified>
  <cp:category/>
  <cp:version/>
  <cp:contentType/>
  <cp:contentStatus/>
</cp:coreProperties>
</file>